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27" i="1"/>
  <c r="D27" i="1"/>
  <c r="B38" i="1"/>
  <c r="D38" i="1"/>
  <c r="F22" i="1"/>
  <c r="B22" i="1"/>
  <c r="F28" i="1" l="1"/>
  <c r="F20" i="1"/>
  <c r="F9" i="1"/>
  <c r="F4" i="1"/>
  <c r="C9" i="1"/>
  <c r="B4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<sst xmlns="http://schemas.openxmlformats.org/spreadsheetml/2006/main" count="42" uniqueCount="31">
  <si>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</si>
  <si>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</si>
  <si>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</si>
  <si>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</si>
  <si>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</si>
  <si>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</si>
  <si>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</si>
  <si>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</si>
  <si>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</si>
  <si>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</si>
  <si>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</si>
  <si>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</si>
  <si>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</si>
  <si>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</si>
  <si>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</si>
  <si>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</si>
  <si>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</si>
  <si>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Variaciones de la Hacienda Pública / Patrimonio Generado Neto de 20XN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</si>
  <si>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</si>
  <si>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</si>
  <si>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</si>
  <si>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</si>
  <si>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</si>
  <si>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</si>
  <si>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</si>
  <si>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Hacienda Pública / Patrimonio Contribuido Neto de 2019</t>
  </si>
  <si>
    <t>Hacienda Pública / Patrimonio Generado Neto de 2019</t>
  </si>
  <si>
    <t>Hacienda Pública / Patrimonio Neto Final de 2019</t>
  </si>
  <si>
    <t>Cambios en el Exceso o Insuficiencia en la Actualización
de la Hacienda Pública / Patrimonio Neto de 2019</t>
  </si>
  <si>
    <t>FIDEICOMISO CIUDAD INDUSTRIAL DE LEON
Eestado de Variación en la Hacienda Pública
Del 01 de Enero al 30 de Junio de 2019</t>
  </si>
  <si>
    <t>Cambios en la Hacienda Pública / Patrimonio Contribuido Neto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</si>
</sst>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29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25</v>
      </c>
      <c r="B4" s="13">
        <f>B5+B6+B7</f>
        <v>108270387.20000002</v>
      </c>
      <c r="C4" s="14"/>
      <c r="D4" s="14"/>
      <c r="E4" s="14"/>
      <c r="F4" s="13">
        <f>F5+F6+F7</f>
        <v>108270387.20000002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182184420.21000001</v>
      </c>
      <c r="C7" s="14"/>
      <c r="D7" s="14"/>
      <c r="E7" s="14"/>
      <c r="F7" s="14">
        <v>182184420.21000001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26</v>
      </c>
      <c r="B9" s="14"/>
      <c r="C9" s="13">
        <f>+C11</f>
        <v>-49721798.359999999</v>
      </c>
      <c r="D9" s="13"/>
      <c r="E9" s="14"/>
      <c r="F9" s="13">
        <f>+F11</f>
        <v>-49721798.359999999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-49721798.359999999</v>
      </c>
      <c r="D11" s="14"/>
      <c r="E11" s="14"/>
      <c r="F11" s="14">
        <v>-49721798.359999999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16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27</v>
      </c>
      <c r="B20" s="13">
        <v>108270387.2</v>
      </c>
      <c r="C20" s="13">
        <v>-49721798.359999999</v>
      </c>
      <c r="D20" s="13"/>
      <c r="E20" s="13"/>
      <c r="F20" s="13">
        <f>+B20+C20</f>
        <v>58548588.840000004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30</v>
      </c>
      <c r="B22" s="13">
        <f>B23+B24+B25</f>
        <v>12120</v>
      </c>
      <c r="C22" s="14"/>
      <c r="D22" s="14"/>
      <c r="E22" s="13"/>
      <c r="F22" s="13">
        <f>F23+F24+F25</f>
        <v>12120</v>
      </c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>
        <v>12120</v>
      </c>
      <c r="C25" s="14"/>
      <c r="D25" s="14"/>
      <c r="E25" s="14"/>
      <c r="F25" s="14">
        <v>12120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17</v>
      </c>
      <c r="B27" s="14"/>
      <c r="C27" s="13"/>
      <c r="D27" s="13">
        <f>+D28</f>
        <v>529620.49</v>
      </c>
      <c r="E27" s="13"/>
      <c r="F27" s="13">
        <f>+F28</f>
        <v>529620.49</v>
      </c>
    </row>
    <row r="28" spans="1:6" x14ac:dyDescent="0.2">
      <c r="A28" s="9" t="s">
        <v>7</v>
      </c>
      <c r="B28" s="14"/>
      <c r="C28" s="14"/>
      <c r="D28" s="14">
        <v>529620.49</v>
      </c>
      <c r="E28" s="14"/>
      <c r="F28" s="14">
        <f>+D28</f>
        <v>529620.49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28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27</v>
      </c>
      <c r="B38" s="16">
        <f>+B20+B22</f>
        <v>108282507.2</v>
      </c>
      <c r="C38" s="16">
        <v>-49721798.359999999</v>
      </c>
      <c r="D38" s="16">
        <f>+D27</f>
        <v>529620.49</v>
      </c>
      <c r="E38" s="16"/>
      <c r="F38" s="16">
        <f>+F20+F27+F22</f>
        <v>59090329.330000006</v>
      </c>
    </row>
    <row r="39" spans="1:6" x14ac:dyDescent="0.2">
      <c r="A39" s="17" t="s">
        <v>18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19</v>
      </c>
      <c r="B41" s="18" t="s">
        <v>20</v>
      </c>
      <c r="C41" s="17"/>
    </row>
    <row r="42" spans="1:6" x14ac:dyDescent="0.2">
      <c r="A42" s="18" t="s">
        <v>21</v>
      </c>
      <c r="B42" s="18" t="s">
        <v>22</v>
      </c>
      <c r="C42" s="17"/>
    </row>
    <row r="43" spans="1:6" x14ac:dyDescent="0.2">
      <c r="A43" s="18" t="s">
        <v>23</v>
      </c>
      <c r="B43" s="18" t="s">
        <v>24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2019-07-04T15:35:20Z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